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<sst xmlns="http://schemas.openxmlformats.org/spreadsheetml/2006/main" count="910" uniqueCount="46">
  <si>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</si>
  <si>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</si>
  <si>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</si>
  <si>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</si>
  <si>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</si>
  <si>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</si>
  <si>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</si>
  <si>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</si>
  <si>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</si>
  <si>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</si>
  <si>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</si>
  <si>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</si>
  <si>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</si>
  <si>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</si>
  <si>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</si>
  <si>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</si>
  <si>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</si>
  <si>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</si>
  <si>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</si>
  <si>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</si>
  <si>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</si>
  <si>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</si>
  <si>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</si>
  <si>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</si>
  <si>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</si>
  <si>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</si>
  <si>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</si>
  <si>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</si>
  <si>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</si>
  <si>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ZORTÉA</t>
  </si>
  <si>
    <t>GEM HORIZONTE</t>
  </si>
  <si>
    <t>A VIZINHANÇA DO CHAVES</t>
  </si>
  <si>
    <t>JOSANE DE ALMEIDA</t>
  </si>
  <si>
    <t>LITTLE FARM</t>
  </si>
  <si>
    <t>PONTE ALTA DO NORTE</t>
  </si>
  <si>
    <t>ROBSON CICHACZ</t>
  </si>
  <si>
    <t>SME JOSÉ DE ANCHIETA</t>
  </si>
  <si>
    <t>NASCENDO DAS CINZAS</t>
  </si>
  <si>
    <t>POLUIÇÃO À NATUREZA</t>
  </si>
  <si>
    <t>SME RECANTO DA CRIANÇA</t>
  </si>
  <si>
    <t>VIDA DE ADULTO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</si>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</sst>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C17" sqref="C17"/>
    </sheetView>
  </sheetViews>
  <sheetFormatPr defaultColWidth="9.140625" defaultRowHeight="12.75"/>
  <cols>
    <col min="1" max="1" width="11.8515625" style="0" bestFit="1" customWidth="1"/>
    <col min="2" max="2" width="39.28125" style="0" customWidth="1"/>
    <col min="3" max="3" width="49.421875" style="0" customWidth="1"/>
    <col min="4" max="4" width="44.710937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1" t="s">
        <v>8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121">
        <v>1</v>
      </c>
      <c r="B3" s="122" t="s">
        <v>29</v>
      </c>
      <c r="C3" s="122" t="s">
        <v>30</v>
      </c>
      <c r="D3" s="122" t="s">
        <v>31</v>
      </c>
      <c r="E3" s="122" t="s">
        <v>32</v>
      </c>
      <c r="F3" s="121">
        <v>8</v>
      </c>
    </row>
    <row r="4" spans="1:6" ht="30" customHeight="1">
      <c r="A4" s="121">
        <v>2</v>
      </c>
      <c r="B4" s="122" t="s">
        <v>34</v>
      </c>
      <c r="C4" s="122" t="s">
        <v>36</v>
      </c>
      <c r="D4" s="122" t="s">
        <v>37</v>
      </c>
      <c r="E4" s="122" t="s">
        <v>35</v>
      </c>
      <c r="F4" s="121">
        <v>11</v>
      </c>
    </row>
    <row r="5" spans="1:6" ht="30" customHeight="1">
      <c r="A5" s="121">
        <v>3</v>
      </c>
      <c r="B5" s="122" t="s">
        <v>29</v>
      </c>
      <c r="C5" s="122" t="s">
        <v>30</v>
      </c>
      <c r="D5" s="122" t="s">
        <v>33</v>
      </c>
      <c r="E5" s="122" t="s">
        <v>32</v>
      </c>
      <c r="F5" s="121">
        <v>8</v>
      </c>
    </row>
    <row r="6" spans="1:6" ht="30" customHeight="1">
      <c r="A6" s="121">
        <v>4</v>
      </c>
      <c r="B6" s="122" t="s">
        <v>34</v>
      </c>
      <c r="C6" s="122" t="s">
        <v>36</v>
      </c>
      <c r="D6" s="122" t="s">
        <v>38</v>
      </c>
      <c r="E6" s="122" t="s">
        <v>35</v>
      </c>
      <c r="F6" s="121">
        <v>11</v>
      </c>
    </row>
    <row r="7" spans="1:6" ht="30" customHeight="1">
      <c r="A7" s="121">
        <v>5</v>
      </c>
      <c r="B7" s="122" t="s">
        <v>34</v>
      </c>
      <c r="C7" s="122" t="s">
        <v>39</v>
      </c>
      <c r="D7" s="122" t="s">
        <v>40</v>
      </c>
      <c r="E7" s="122" t="s">
        <v>35</v>
      </c>
      <c r="F7" s="121">
        <v>11</v>
      </c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90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H16" sqref="H16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6.421875" style="21" customWidth="1"/>
    <col min="5" max="5" width="16.7109375" style="15" customWidth="1"/>
    <col min="6" max="6" width="20.57421875" style="2" customWidth="1"/>
    <col min="7" max="7" width="20.71093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41</v>
      </c>
      <c r="F9" s="68" t="s">
        <v>42</v>
      </c>
      <c r="G9" s="69" t="s">
        <v>43</v>
      </c>
      <c r="H9" s="70" t="s">
        <v>44</v>
      </c>
      <c r="I9" s="85" t="s">
        <v>45</v>
      </c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74">
        <f>'PROTOCOLO MIRIM LIVRE'!A3</f>
        <v>1</v>
      </c>
      <c r="B10" s="60" t="str">
        <f>'PROTOCOLO MIRIM LIVRE'!B3</f>
        <v>ZORTÉA</v>
      </c>
      <c r="C10" s="61" t="str">
        <f>'PROTOCOLO MIRIM LIVRE'!C3</f>
        <v>GEM HORIZONTE</v>
      </c>
      <c r="D10" s="61" t="str">
        <f>'PROTOCOLO MIRIM LIVRE'!D3</f>
        <v>A VIZINHANÇA DO CHAVES</v>
      </c>
      <c r="E10" s="62">
        <v>8.5</v>
      </c>
      <c r="F10" s="63">
        <v>7.8</v>
      </c>
      <c r="G10" s="64">
        <v>9</v>
      </c>
      <c r="H10" s="65">
        <v>7.9</v>
      </c>
      <c r="I10" s="86">
        <v>8.7</v>
      </c>
      <c r="J10" s="54">
        <f>SUM(E10:I10)</f>
        <v>41.900000000000006</v>
      </c>
      <c r="K10" s="43">
        <f>AVERAGE(E10:I10)</f>
        <v>8.38</v>
      </c>
      <c r="L10" s="66">
        <v>4</v>
      </c>
      <c r="M10" s="56"/>
    </row>
    <row r="11" spans="1:13" ht="39.75" customHeight="1">
      <c r="A11" s="74">
        <f>'PROTOCOLO MIRIM LIVRE'!A4</f>
        <v>2</v>
      </c>
      <c r="B11" s="60" t="str">
        <f>'PROTOCOLO MIRIM LIVRE'!B4</f>
        <v>PONTE ALTA DO NORTE</v>
      </c>
      <c r="C11" s="61" t="str">
        <f>'PROTOCOLO MIRIM LIVRE'!C4</f>
        <v>SME JOSÉ DE ANCHIETA</v>
      </c>
      <c r="D11" s="61" t="str">
        <f>'PROTOCOLO MIRIM LIVRE'!D4</f>
        <v>NASCENDO DAS CINZAS</v>
      </c>
      <c r="E11" s="42">
        <v>8.4</v>
      </c>
      <c r="F11" s="48">
        <v>7.5</v>
      </c>
      <c r="G11" s="50">
        <v>8.8</v>
      </c>
      <c r="H11" s="52">
        <v>7.8</v>
      </c>
      <c r="I11" s="87">
        <v>8.2</v>
      </c>
      <c r="J11" s="54">
        <f aca="true" t="shared" si="0" ref="J11:J40">SUM(E11:I11)</f>
        <v>40.7</v>
      </c>
      <c r="K11" s="43">
        <f aca="true" t="shared" si="1" ref="K11:K40">AVERAGE(E11:I11)</f>
        <v>8.14</v>
      </c>
      <c r="L11" s="59">
        <v>5</v>
      </c>
      <c r="M11" s="55"/>
    </row>
    <row r="12" spans="1:13" ht="39.75" customHeight="1">
      <c r="A12" s="74">
        <f>'PROTOCOLO MIRIM LIVRE'!A5</f>
        <v>3</v>
      </c>
      <c r="B12" s="60" t="str">
        <f>'PROTOCOLO MIRIM LIVRE'!B5</f>
        <v>ZORTÉA</v>
      </c>
      <c r="C12" s="61" t="str">
        <f>'PROTOCOLO MIRIM LIVRE'!C5</f>
        <v>GEM HORIZONTE</v>
      </c>
      <c r="D12" s="61" t="str">
        <f>'PROTOCOLO MIRIM LIVRE'!D5</f>
        <v>LITTLE FARM</v>
      </c>
      <c r="E12" s="42">
        <v>9</v>
      </c>
      <c r="F12" s="48">
        <v>8.5</v>
      </c>
      <c r="G12" s="50">
        <v>9.4</v>
      </c>
      <c r="H12" s="52">
        <v>8.2</v>
      </c>
      <c r="I12" s="87">
        <v>9.4</v>
      </c>
      <c r="J12" s="54">
        <f t="shared" si="0"/>
        <v>44.49999999999999</v>
      </c>
      <c r="K12" s="43">
        <f t="shared" si="1"/>
        <v>8.899999999999999</v>
      </c>
      <c r="L12" s="59">
        <v>1</v>
      </c>
      <c r="M12" s="55"/>
    </row>
    <row r="13" spans="1:13" ht="39.75" customHeight="1">
      <c r="A13" s="74">
        <f>'PROTOCOLO MIRIM LIVRE'!A6</f>
        <v>4</v>
      </c>
      <c r="B13" s="60" t="str">
        <f>'PROTOCOLO MIRIM LIVRE'!B6</f>
        <v>PONTE ALTA DO NORTE</v>
      </c>
      <c r="C13" s="61" t="str">
        <f>'PROTOCOLO MIRIM LIVRE'!C6</f>
        <v>SME JOSÉ DE ANCHIETA</v>
      </c>
      <c r="D13" s="61" t="str">
        <f>'PROTOCOLO MIRIM LIVRE'!D6</f>
        <v>POLUIÇÃO À NATUREZA</v>
      </c>
      <c r="E13" s="42">
        <v>9.3</v>
      </c>
      <c r="F13" s="48">
        <v>7</v>
      </c>
      <c r="G13" s="50">
        <v>9.7</v>
      </c>
      <c r="H13" s="52">
        <v>7.5</v>
      </c>
      <c r="I13" s="87">
        <v>8.5</v>
      </c>
      <c r="J13" s="54">
        <f t="shared" si="0"/>
        <v>42</v>
      </c>
      <c r="K13" s="43">
        <f t="shared" si="1"/>
        <v>8.4</v>
      </c>
      <c r="L13" s="59">
        <v>3</v>
      </c>
      <c r="M13" s="55"/>
    </row>
    <row r="14" spans="1:13" ht="39.75" customHeight="1">
      <c r="A14" s="74">
        <f>'PROTOCOLO MIRIM LIVRE'!A7</f>
        <v>5</v>
      </c>
      <c r="B14" s="60" t="str">
        <f>'PROTOCOLO MIRIM LIVRE'!B7</f>
        <v>PONTE ALTA DO NORTE</v>
      </c>
      <c r="C14" s="61" t="str">
        <f>'PROTOCOLO MIRIM LIVRE'!C7</f>
        <v>SME RECANTO DA CRIANÇA</v>
      </c>
      <c r="D14" s="61" t="str">
        <f>'PROTOCOLO MIRIM LIVRE'!D7</f>
        <v>VIDA DE ADULTO</v>
      </c>
      <c r="E14" s="42">
        <v>9.5</v>
      </c>
      <c r="F14" s="48">
        <v>7.4</v>
      </c>
      <c r="G14" s="50">
        <v>9.5</v>
      </c>
      <c r="H14" s="52">
        <v>8</v>
      </c>
      <c r="I14" s="87">
        <v>9</v>
      </c>
      <c r="J14" s="54">
        <f t="shared" si="0"/>
        <v>43.4</v>
      </c>
      <c r="K14" s="43">
        <f t="shared" si="1"/>
        <v>8.68</v>
      </c>
      <c r="L14" s="59">
        <v>2</v>
      </c>
      <c r="M14" s="55"/>
    </row>
    <row r="15" spans="1:13" ht="39.75" customHeight="1">
      <c r="A15" s="74">
        <f>'PROTOCOLO MIRIM LIVRE'!A8</f>
        <v>0</v>
      </c>
      <c r="B15" s="60">
        <f>'PROTOCOLO MIRIM LIVRE'!B8</f>
        <v>0</v>
      </c>
      <c r="C15" s="61">
        <f>'PROTOCOLO MIRIM LIVRE'!C8</f>
        <v>0</v>
      </c>
      <c r="D15" s="61">
        <f>'PROTOCOLO MIRIM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MIRIM LIVRE'!A10</f>
        <v>0</v>
      </c>
      <c r="B17" s="60">
        <f>'PROTOCOLO MIRIM LIVRE'!B10</f>
        <v>0</v>
      </c>
      <c r="C17" s="61">
        <v>8.5</v>
      </c>
      <c r="D17" s="61">
        <f>'PROTOCOLO MIRIM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084">
      <selection activeCell="A1102" sqref="A1102:H1102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22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28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10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11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12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16</v>
      </c>
      <c r="B9" s="81">
        <f>'PROTOCOLO MIRIM LIVRE'!$A$3</f>
        <v>1</v>
      </c>
      <c r="C9" s="76"/>
      <c r="D9" s="76"/>
      <c r="E9" s="116" t="s">
        <v>17</v>
      </c>
      <c r="F9" s="116"/>
      <c r="G9" s="112" t="s">
        <v>13</v>
      </c>
      <c r="H9" s="76"/>
    </row>
    <row r="10" spans="1:8" ht="49.5" customHeight="1" thickBot="1">
      <c r="A10" s="78" t="s">
        <v>20</v>
      </c>
      <c r="B10" s="114" t="str">
        <f>'PROTOCOLO MIRIM LIVRE'!$C$3</f>
        <v>GEM HORIZONTE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21</v>
      </c>
      <c r="B11" s="114" t="str">
        <f>'PROTOCOLO MIRIM LIVRE'!$D$3</f>
        <v>A VIZINHANÇA DO CHAVES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14</v>
      </c>
      <c r="B12" s="83">
        <f>'PROTOCOLO MIRIM LIVRE'!$F$3</f>
        <v>8</v>
      </c>
      <c r="C12" s="76"/>
      <c r="D12" s="82" t="s">
        <v>15</v>
      </c>
      <c r="E12" s="114" t="str">
        <f>'PROTOCOLO MIRIM LIVRE'!$B$3</f>
        <v>ZORTÉA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22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28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10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11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12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16</v>
      </c>
      <c r="B22" s="81">
        <f>B9</f>
        <v>1</v>
      </c>
      <c r="C22" s="76"/>
      <c r="D22" s="76"/>
      <c r="E22" s="116" t="s">
        <v>17</v>
      </c>
      <c r="F22" s="116"/>
      <c r="G22" s="112" t="s">
        <v>13</v>
      </c>
      <c r="H22" s="76"/>
    </row>
    <row r="23" spans="1:8" ht="49.5" customHeight="1" thickBot="1">
      <c r="A23" s="78" t="s">
        <v>20</v>
      </c>
      <c r="B23" s="114" t="str">
        <f>B10</f>
        <v>GEM HORIZONTE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21</v>
      </c>
      <c r="B24" s="114" t="str">
        <f>B11</f>
        <v>A VIZINHANÇA DO CHAVES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14</v>
      </c>
      <c r="B25" s="83">
        <f>B12</f>
        <v>8</v>
      </c>
      <c r="C25" s="76"/>
      <c r="D25" s="82" t="s">
        <v>15</v>
      </c>
      <c r="E25" s="114" t="str">
        <f>E12</f>
        <v>ZORTÉA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23</v>
      </c>
      <c r="B35" s="80"/>
      <c r="C35" s="80"/>
      <c r="D35" s="80" t="s">
        <v>24</v>
      </c>
      <c r="E35" s="80"/>
      <c r="F35" s="80"/>
      <c r="G35" s="80"/>
      <c r="H35" s="80"/>
    </row>
    <row r="36" spans="1:8" ht="30" customHeight="1">
      <c r="A36" s="110" t="s">
        <v>18</v>
      </c>
      <c r="B36" s="110"/>
      <c r="C36" s="110"/>
      <c r="D36" s="110" t="s">
        <v>19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22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28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10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11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12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16</v>
      </c>
      <c r="B46" s="81">
        <f>'PROTOCOLO MIRIM LIVRE'!$A$4</f>
        <v>2</v>
      </c>
      <c r="C46" s="76"/>
      <c r="D46" s="76"/>
      <c r="E46" s="116" t="s">
        <v>17</v>
      </c>
      <c r="F46" s="116"/>
      <c r="G46" s="112" t="s">
        <v>13</v>
      </c>
      <c r="H46" s="76"/>
    </row>
    <row r="47" spans="1:8" ht="49.5" customHeight="1" thickBot="1">
      <c r="A47" s="78" t="s">
        <v>20</v>
      </c>
      <c r="B47" s="114" t="str">
        <f>'PROTOCOLO MIRIM LIVRE'!$C$4</f>
        <v>SME JOSÉ DE ANCHIETA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21</v>
      </c>
      <c r="B48" s="114" t="str">
        <f>'PROTOCOLO MIRIM LIVRE'!$D$4</f>
        <v>NASCENDO DAS CINZAS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14</v>
      </c>
      <c r="B49" s="83">
        <f>'PROTOCOLO MIRIM LIVRE'!$F$4</f>
        <v>11</v>
      </c>
      <c r="C49" s="76"/>
      <c r="D49" s="82" t="s">
        <v>15</v>
      </c>
      <c r="E49" s="114" t="str">
        <f>'PROTOCOLO MIRIM LIVRE'!$B$4</f>
        <v>PONTE ALTA DO NORTE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22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28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10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11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12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16</v>
      </c>
      <c r="B59" s="81">
        <f>B46</f>
        <v>2</v>
      </c>
      <c r="C59" s="76"/>
      <c r="D59" s="76"/>
      <c r="E59" s="116" t="s">
        <v>17</v>
      </c>
      <c r="F59" s="116"/>
      <c r="G59" s="112" t="s">
        <v>13</v>
      </c>
      <c r="H59" s="76"/>
    </row>
    <row r="60" spans="1:8" ht="49.5" customHeight="1" thickBot="1">
      <c r="A60" s="78" t="s">
        <v>20</v>
      </c>
      <c r="B60" s="114" t="str">
        <f>B47</f>
        <v>SME JOSÉ DE ANCHIETA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21</v>
      </c>
      <c r="B61" s="114" t="str">
        <f>B48</f>
        <v>NASCENDO DAS CINZAS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14</v>
      </c>
      <c r="B62" s="83">
        <f>B49</f>
        <v>11</v>
      </c>
      <c r="C62" s="76"/>
      <c r="D62" s="82" t="s">
        <v>15</v>
      </c>
      <c r="E62" s="114" t="str">
        <f>E49</f>
        <v>PONTE ALTA DO NORTE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23</v>
      </c>
      <c r="B72" s="80"/>
      <c r="C72" s="80"/>
      <c r="D72" s="80" t="s">
        <v>24</v>
      </c>
      <c r="E72" s="80"/>
      <c r="F72" s="80"/>
      <c r="G72" s="80"/>
      <c r="H72" s="80"/>
    </row>
    <row r="73" spans="1:8" ht="30" customHeight="1">
      <c r="A73" s="110" t="s">
        <v>18</v>
      </c>
      <c r="B73" s="110"/>
      <c r="C73" s="110"/>
      <c r="D73" s="110" t="s">
        <v>19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22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28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10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11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12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16</v>
      </c>
      <c r="B83" s="81">
        <f>'PROTOCOLO MIRIM LIVRE'!$A$5</f>
        <v>3</v>
      </c>
      <c r="C83" s="76"/>
      <c r="D83" s="76"/>
      <c r="E83" s="116" t="s">
        <v>17</v>
      </c>
      <c r="F83" s="116"/>
      <c r="G83" s="112" t="s">
        <v>13</v>
      </c>
      <c r="H83" s="76"/>
    </row>
    <row r="84" spans="1:8" ht="49.5" customHeight="1" thickBot="1">
      <c r="A84" s="78" t="s">
        <v>20</v>
      </c>
      <c r="B84" s="114" t="str">
        <f>'PROTOCOLO MIRIM LIVRE'!$C$5</f>
        <v>GEM HORIZONTE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21</v>
      </c>
      <c r="B85" s="114" t="str">
        <f>'PROTOCOLO MIRIM LIVRE'!$D$5</f>
        <v>LITTLE FARM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14</v>
      </c>
      <c r="B86" s="83">
        <f>'PROTOCOLO MIRIM LIVRE'!$F$5</f>
        <v>8</v>
      </c>
      <c r="C86" s="76"/>
      <c r="D86" s="82" t="s">
        <v>15</v>
      </c>
      <c r="E86" s="114" t="str">
        <f>'PROTOCOLO MIRIM LIVRE'!$B$5</f>
        <v>ZORTÉA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22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28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10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11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12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16</v>
      </c>
      <c r="B96" s="81">
        <f>B83</f>
        <v>3</v>
      </c>
      <c r="C96" s="76"/>
      <c r="D96" s="76"/>
      <c r="E96" s="116" t="s">
        <v>17</v>
      </c>
      <c r="F96" s="116"/>
      <c r="G96" s="112" t="s">
        <v>13</v>
      </c>
      <c r="H96" s="76"/>
    </row>
    <row r="97" spans="1:8" ht="49.5" customHeight="1" thickBot="1">
      <c r="A97" s="78" t="s">
        <v>20</v>
      </c>
      <c r="B97" s="114" t="str">
        <f>B84</f>
        <v>GEM HORIZONTE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21</v>
      </c>
      <c r="B98" s="114" t="str">
        <f>B85</f>
        <v>LITTLE FARM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14</v>
      </c>
      <c r="B99" s="83">
        <f>B86</f>
        <v>8</v>
      </c>
      <c r="C99" s="76"/>
      <c r="D99" s="82" t="s">
        <v>15</v>
      </c>
      <c r="E99" s="114" t="str">
        <f>E86</f>
        <v>ZORTÉA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23</v>
      </c>
      <c r="B109" s="80"/>
      <c r="C109" s="80"/>
      <c r="D109" s="80" t="s">
        <v>24</v>
      </c>
      <c r="E109" s="80"/>
      <c r="F109" s="80"/>
      <c r="G109" s="80"/>
      <c r="H109" s="80"/>
    </row>
    <row r="110" spans="1:8" ht="30" customHeight="1">
      <c r="A110" s="110" t="s">
        <v>18</v>
      </c>
      <c r="B110" s="110"/>
      <c r="C110" s="110"/>
      <c r="D110" s="110" t="s">
        <v>19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22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28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10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11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12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16</v>
      </c>
      <c r="B120" s="81">
        <f>'PROTOCOLO MIRIM LIVRE'!$A$6</f>
        <v>4</v>
      </c>
      <c r="C120" s="76"/>
      <c r="D120" s="76"/>
      <c r="E120" s="116" t="s">
        <v>17</v>
      </c>
      <c r="F120" s="116"/>
      <c r="G120" s="112" t="s">
        <v>13</v>
      </c>
      <c r="H120" s="76"/>
    </row>
    <row r="121" spans="1:8" ht="49.5" customHeight="1" thickBot="1">
      <c r="A121" s="78" t="s">
        <v>20</v>
      </c>
      <c r="B121" s="114" t="str">
        <f>'PROTOCOLO MIRIM LIVRE'!$C$6</f>
        <v>SME JOSÉ DE ANCHIETA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21</v>
      </c>
      <c r="B122" s="114" t="str">
        <f>'PROTOCOLO MIRIM LIVRE'!$D$6</f>
        <v>POLUIÇÃO À NATUREZA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14</v>
      </c>
      <c r="B123" s="83">
        <f>'PROTOCOLO MIRIM LIVRE'!$F$6</f>
        <v>11</v>
      </c>
      <c r="C123" s="76"/>
      <c r="D123" s="82" t="s">
        <v>15</v>
      </c>
      <c r="E123" s="114" t="str">
        <f>'PROTOCOLO MIRIM LIVRE'!$B$6</f>
        <v>PONTE ALTA DO NORTE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22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28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10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11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12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16</v>
      </c>
      <c r="B133" s="81">
        <f>B120</f>
        <v>4</v>
      </c>
      <c r="C133" s="76"/>
      <c r="D133" s="76"/>
      <c r="E133" s="116" t="s">
        <v>17</v>
      </c>
      <c r="F133" s="116"/>
      <c r="G133" s="112" t="s">
        <v>13</v>
      </c>
      <c r="H133" s="76"/>
    </row>
    <row r="134" spans="1:8" ht="49.5" customHeight="1" thickBot="1">
      <c r="A134" s="78" t="s">
        <v>20</v>
      </c>
      <c r="B134" s="114" t="str">
        <f>B121</f>
        <v>SME JOSÉ DE ANCHIETA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21</v>
      </c>
      <c r="B135" s="114" t="str">
        <f>B122</f>
        <v>POLUIÇÃO À NATUREZA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14</v>
      </c>
      <c r="B136" s="83">
        <f>B123</f>
        <v>11</v>
      </c>
      <c r="C136" s="76"/>
      <c r="D136" s="82" t="s">
        <v>15</v>
      </c>
      <c r="E136" s="114" t="str">
        <f>E123</f>
        <v>PONTE ALTA DO NORTE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23</v>
      </c>
      <c r="B146" s="80"/>
      <c r="C146" s="80"/>
      <c r="D146" s="80" t="s">
        <v>24</v>
      </c>
      <c r="E146" s="80"/>
      <c r="F146" s="80"/>
      <c r="G146" s="80"/>
      <c r="H146" s="80"/>
    </row>
    <row r="147" spans="1:8" ht="30" customHeight="1">
      <c r="A147" s="110" t="s">
        <v>18</v>
      </c>
      <c r="B147" s="110"/>
      <c r="C147" s="110"/>
      <c r="D147" s="110" t="s">
        <v>19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22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28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10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11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12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16</v>
      </c>
      <c r="B157" s="81">
        <f>'PROTOCOLO MIRIM LIVRE'!$A$7</f>
        <v>5</v>
      </c>
      <c r="C157" s="76"/>
      <c r="D157" s="76"/>
      <c r="E157" s="116" t="s">
        <v>17</v>
      </c>
      <c r="F157" s="116"/>
      <c r="G157" s="112" t="s">
        <v>13</v>
      </c>
      <c r="H157" s="76"/>
    </row>
    <row r="158" spans="1:8" ht="49.5" customHeight="1" thickBot="1">
      <c r="A158" s="78" t="s">
        <v>20</v>
      </c>
      <c r="B158" s="114" t="str">
        <f>'PROTOCOLO MIRIM LIVRE'!$C$7</f>
        <v>SME RECANTO DA CRIANÇA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21</v>
      </c>
      <c r="B159" s="114" t="str">
        <f>'PROTOCOLO MIRIM LIVRE'!$D$7</f>
        <v>VIDA DE ADULTO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14</v>
      </c>
      <c r="B160" s="83">
        <f>'PROTOCOLO MIRIM LIVRE'!$F$7</f>
        <v>11</v>
      </c>
      <c r="C160" s="76"/>
      <c r="D160" s="82" t="s">
        <v>15</v>
      </c>
      <c r="E160" s="114" t="str">
        <f>'PROTOCOLO MIRIM LIVRE'!$B$7</f>
        <v>PONTE ALTA DO NORTE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22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28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10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11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12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16</v>
      </c>
      <c r="B170" s="81">
        <f>B157</f>
        <v>5</v>
      </c>
      <c r="C170" s="76"/>
      <c r="D170" s="76"/>
      <c r="E170" s="116" t="s">
        <v>17</v>
      </c>
      <c r="F170" s="116"/>
      <c r="G170" s="112" t="s">
        <v>13</v>
      </c>
      <c r="H170" s="76"/>
    </row>
    <row r="171" spans="1:8" ht="49.5" customHeight="1" thickBot="1">
      <c r="A171" s="78" t="s">
        <v>20</v>
      </c>
      <c r="B171" s="114" t="str">
        <f>B158</f>
        <v>SME RECANTO DA CRIANÇA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21</v>
      </c>
      <c r="B172" s="114" t="str">
        <f>B159</f>
        <v>VIDA DE ADULTO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14</v>
      </c>
      <c r="B173" s="83">
        <f>B160</f>
        <v>11</v>
      </c>
      <c r="C173" s="76"/>
      <c r="D173" s="82" t="s">
        <v>15</v>
      </c>
      <c r="E173" s="114" t="str">
        <f>E160</f>
        <v>PONTE ALTA DO NORTE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23</v>
      </c>
      <c r="B183" s="80"/>
      <c r="C183" s="80"/>
      <c r="D183" s="80" t="s">
        <v>24</v>
      </c>
      <c r="E183" s="80"/>
      <c r="F183" s="80"/>
      <c r="G183" s="80"/>
      <c r="H183" s="80"/>
    </row>
    <row r="184" spans="1:8" ht="30" customHeight="1">
      <c r="A184" s="110" t="s">
        <v>18</v>
      </c>
      <c r="B184" s="110"/>
      <c r="C184" s="110"/>
      <c r="D184" s="110" t="s">
        <v>19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22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28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10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11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12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16</v>
      </c>
      <c r="B194" s="81">
        <f>'PROTOCOLO MIRIM LIVRE'!$A$8</f>
        <v>0</v>
      </c>
      <c r="C194" s="76"/>
      <c r="D194" s="76"/>
      <c r="E194" s="116" t="s">
        <v>17</v>
      </c>
      <c r="F194" s="116"/>
      <c r="G194" s="112" t="s">
        <v>13</v>
      </c>
      <c r="H194" s="76"/>
    </row>
    <row r="195" spans="1:8" ht="49.5" customHeight="1" thickBot="1">
      <c r="A195" s="78" t="s">
        <v>20</v>
      </c>
      <c r="B195" s="114">
        <f>'PROTOCOLO MIRIM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21</v>
      </c>
      <c r="B196" s="114">
        <f>'PROTOCOLO MIRIM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14</v>
      </c>
      <c r="B197" s="83">
        <f>'PROTOCOLO MIRIM LIVRE'!$F$8</f>
        <v>0</v>
      </c>
      <c r="C197" s="76"/>
      <c r="D197" s="82" t="s">
        <v>15</v>
      </c>
      <c r="E197" s="114">
        <f>'PROTOCOLO MIRIM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22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28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10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11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12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16</v>
      </c>
      <c r="B207" s="81">
        <f>B194</f>
        <v>0</v>
      </c>
      <c r="C207" s="76"/>
      <c r="D207" s="76"/>
      <c r="E207" s="116" t="s">
        <v>17</v>
      </c>
      <c r="F207" s="116"/>
      <c r="G207" s="112" t="s">
        <v>13</v>
      </c>
      <c r="H207" s="76"/>
    </row>
    <row r="208" spans="1:8" ht="49.5" customHeight="1" thickBot="1">
      <c r="A208" s="78" t="s">
        <v>20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21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14</v>
      </c>
      <c r="B210" s="83">
        <f>B197</f>
        <v>0</v>
      </c>
      <c r="C210" s="76"/>
      <c r="D210" s="82" t="s">
        <v>15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23</v>
      </c>
      <c r="B220" s="80"/>
      <c r="C220" s="80"/>
      <c r="D220" s="80" t="s">
        <v>24</v>
      </c>
      <c r="E220" s="80"/>
      <c r="F220" s="80"/>
      <c r="G220" s="80"/>
      <c r="H220" s="80"/>
    </row>
    <row r="221" spans="1:8" ht="30" customHeight="1">
      <c r="A221" s="110" t="s">
        <v>18</v>
      </c>
      <c r="B221" s="110"/>
      <c r="C221" s="110"/>
      <c r="D221" s="110" t="s">
        <v>19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22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28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10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11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12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16</v>
      </c>
      <c r="B231" s="81">
        <f>'PROTOCOLO MIRIM LIVRE'!$A$9</f>
        <v>0</v>
      </c>
      <c r="C231" s="76"/>
      <c r="D231" s="76"/>
      <c r="E231" s="116" t="s">
        <v>17</v>
      </c>
      <c r="F231" s="116"/>
      <c r="G231" s="112" t="s">
        <v>13</v>
      </c>
      <c r="H231" s="76"/>
    </row>
    <row r="232" spans="1:8" ht="49.5" customHeight="1" thickBot="1">
      <c r="A232" s="78" t="s">
        <v>20</v>
      </c>
      <c r="B232" s="114">
        <f>'PROTOCOLO MIRIM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21</v>
      </c>
      <c r="B233" s="114">
        <f>'PROTOCOLO MIRIM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14</v>
      </c>
      <c r="B234" s="83">
        <f>'PROTOCOLO MIRIM LIVRE'!$F$9</f>
        <v>0</v>
      </c>
      <c r="C234" s="76"/>
      <c r="D234" s="82" t="s">
        <v>15</v>
      </c>
      <c r="E234" s="114">
        <f>'PROTOCOLO MIRIM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22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28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10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11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12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16</v>
      </c>
      <c r="B244" s="81">
        <f>B231</f>
        <v>0</v>
      </c>
      <c r="C244" s="76"/>
      <c r="D244" s="76"/>
      <c r="E244" s="116" t="s">
        <v>17</v>
      </c>
      <c r="F244" s="116"/>
      <c r="G244" s="112" t="s">
        <v>13</v>
      </c>
      <c r="H244" s="76"/>
    </row>
    <row r="245" spans="1:8" ht="49.5" customHeight="1" thickBot="1">
      <c r="A245" s="78" t="s">
        <v>20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21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14</v>
      </c>
      <c r="B247" s="83">
        <f>B234</f>
        <v>0</v>
      </c>
      <c r="C247" s="76"/>
      <c r="D247" s="82" t="s">
        <v>15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23</v>
      </c>
      <c r="B257" s="80"/>
      <c r="C257" s="80"/>
      <c r="D257" s="80" t="s">
        <v>24</v>
      </c>
      <c r="E257" s="80"/>
      <c r="F257" s="80"/>
      <c r="G257" s="80"/>
      <c r="H257" s="80"/>
    </row>
    <row r="258" spans="1:8" ht="30" customHeight="1">
      <c r="A258" s="110" t="s">
        <v>18</v>
      </c>
      <c r="B258" s="110"/>
      <c r="C258" s="110"/>
      <c r="D258" s="110" t="s">
        <v>19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22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28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10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11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12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16</v>
      </c>
      <c r="B268" s="81">
        <f>'PROTOCOLO MIRIM LIVRE'!$A$10</f>
        <v>0</v>
      </c>
      <c r="C268" s="76"/>
      <c r="D268" s="76"/>
      <c r="E268" s="116" t="s">
        <v>17</v>
      </c>
      <c r="F268" s="116"/>
      <c r="G268" s="112" t="s">
        <v>13</v>
      </c>
      <c r="H268" s="76"/>
    </row>
    <row r="269" spans="1:8" ht="49.5" customHeight="1" thickBot="1">
      <c r="A269" s="78" t="s">
        <v>20</v>
      </c>
      <c r="B269" s="114">
        <f>'PROTOCOLO MIRIM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21</v>
      </c>
      <c r="B270" s="114">
        <f>'PROTOCOLO MIRIM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14</v>
      </c>
      <c r="B271" s="83">
        <f>'PROTOCOLO MIRIM LIVRE'!$F$10</f>
        <v>0</v>
      </c>
      <c r="C271" s="76"/>
      <c r="D271" s="82" t="s">
        <v>15</v>
      </c>
      <c r="E271" s="114">
        <f>'PROTOCOLO MIRIM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22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28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10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11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12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16</v>
      </c>
      <c r="B281" s="81">
        <f>B268</f>
        <v>0</v>
      </c>
      <c r="C281" s="76"/>
      <c r="D281" s="76"/>
      <c r="E281" s="116" t="s">
        <v>17</v>
      </c>
      <c r="F281" s="116"/>
      <c r="G281" s="112" t="s">
        <v>13</v>
      </c>
      <c r="H281" s="76"/>
    </row>
    <row r="282" spans="1:8" ht="49.5" customHeight="1" thickBot="1">
      <c r="A282" s="78" t="s">
        <v>20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21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14</v>
      </c>
      <c r="B284" s="83">
        <f>B271</f>
        <v>0</v>
      </c>
      <c r="C284" s="76"/>
      <c r="D284" s="82" t="s">
        <v>15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23</v>
      </c>
      <c r="B294" s="80"/>
      <c r="C294" s="80"/>
      <c r="D294" s="80" t="s">
        <v>24</v>
      </c>
      <c r="E294" s="80"/>
      <c r="F294" s="80"/>
      <c r="G294" s="80"/>
      <c r="H294" s="80"/>
    </row>
    <row r="295" spans="1:8" ht="30" customHeight="1">
      <c r="A295" s="110" t="s">
        <v>18</v>
      </c>
      <c r="B295" s="110"/>
      <c r="C295" s="110"/>
      <c r="D295" s="110" t="s">
        <v>19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22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28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10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11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12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16</v>
      </c>
      <c r="B305" s="81">
        <f>'PROTOCOLO MIRIM LIVRE'!$A$11</f>
        <v>0</v>
      </c>
      <c r="C305" s="76"/>
      <c r="D305" s="76"/>
      <c r="E305" s="116" t="s">
        <v>17</v>
      </c>
      <c r="F305" s="116"/>
      <c r="G305" s="112" t="s">
        <v>13</v>
      </c>
      <c r="H305" s="76"/>
    </row>
    <row r="306" spans="1:8" ht="49.5" customHeight="1" thickBot="1">
      <c r="A306" s="78" t="s">
        <v>20</v>
      </c>
      <c r="B306" s="114">
        <f>'PROTOCOLO MIRIM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21</v>
      </c>
      <c r="B307" s="114">
        <f>'PROTOCOLO MIRIM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14</v>
      </c>
      <c r="B308" s="83">
        <f>'PROTOCOLO MIRIM LIVRE'!$F$11</f>
        <v>0</v>
      </c>
      <c r="C308" s="76"/>
      <c r="D308" s="82" t="s">
        <v>15</v>
      </c>
      <c r="E308" s="114">
        <f>'PROTOCOLO MIRIM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22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28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10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11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12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16</v>
      </c>
      <c r="B318" s="81">
        <f>B305</f>
        <v>0</v>
      </c>
      <c r="C318" s="76"/>
      <c r="D318" s="76"/>
      <c r="E318" s="116" t="s">
        <v>17</v>
      </c>
      <c r="F318" s="116"/>
      <c r="G318" s="112" t="s">
        <v>13</v>
      </c>
      <c r="H318" s="76"/>
    </row>
    <row r="319" spans="1:8" ht="49.5" customHeight="1" thickBot="1">
      <c r="A319" s="78" t="s">
        <v>20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21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14</v>
      </c>
      <c r="B321" s="83">
        <f>B308</f>
        <v>0</v>
      </c>
      <c r="C321" s="76"/>
      <c r="D321" s="82" t="s">
        <v>15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23</v>
      </c>
      <c r="B331" s="80"/>
      <c r="C331" s="80"/>
      <c r="D331" s="80" t="s">
        <v>24</v>
      </c>
      <c r="E331" s="80"/>
      <c r="F331" s="80"/>
      <c r="G331" s="80"/>
      <c r="H331" s="80"/>
    </row>
    <row r="332" spans="1:8" ht="30" customHeight="1">
      <c r="A332" s="110" t="s">
        <v>18</v>
      </c>
      <c r="B332" s="110"/>
      <c r="C332" s="110"/>
      <c r="D332" s="110" t="s">
        <v>19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22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28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10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11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12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16</v>
      </c>
      <c r="B342" s="81">
        <f>'PROTOCOLO MIRIM LIVRE'!$A$12</f>
        <v>0</v>
      </c>
      <c r="C342" s="76"/>
      <c r="D342" s="76"/>
      <c r="E342" s="116" t="s">
        <v>17</v>
      </c>
      <c r="F342" s="116"/>
      <c r="G342" s="112" t="s">
        <v>13</v>
      </c>
      <c r="H342" s="76"/>
    </row>
    <row r="343" spans="1:8" ht="49.5" customHeight="1" thickBot="1">
      <c r="A343" s="78" t="s">
        <v>20</v>
      </c>
      <c r="B343" s="114">
        <f>'PROTOCOLO MIRIM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21</v>
      </c>
      <c r="B344" s="114">
        <f>'PROTOCOLO MIRIM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14</v>
      </c>
      <c r="B345" s="83">
        <f>'PROTOCOLO MIRIM LIVRE'!$F$12</f>
        <v>0</v>
      </c>
      <c r="C345" s="76"/>
      <c r="D345" s="82" t="s">
        <v>15</v>
      </c>
      <c r="E345" s="114">
        <f>'PROTOCOLO MIRIM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22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28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10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11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12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16</v>
      </c>
      <c r="B355" s="81">
        <f>B342</f>
        <v>0</v>
      </c>
      <c r="C355" s="76"/>
      <c r="D355" s="76"/>
      <c r="E355" s="116" t="s">
        <v>17</v>
      </c>
      <c r="F355" s="116"/>
      <c r="G355" s="112" t="s">
        <v>13</v>
      </c>
      <c r="H355" s="76"/>
    </row>
    <row r="356" spans="1:8" ht="49.5" customHeight="1" thickBot="1">
      <c r="A356" s="78" t="s">
        <v>20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21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14</v>
      </c>
      <c r="B358" s="83">
        <f>B345</f>
        <v>0</v>
      </c>
      <c r="C358" s="76"/>
      <c r="D358" s="82" t="s">
        <v>15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23</v>
      </c>
      <c r="B368" s="80"/>
      <c r="C368" s="80"/>
      <c r="D368" s="80" t="s">
        <v>24</v>
      </c>
      <c r="E368" s="80"/>
      <c r="F368" s="80"/>
      <c r="G368" s="80"/>
      <c r="H368" s="80"/>
    </row>
    <row r="369" spans="1:8" ht="30" customHeight="1">
      <c r="A369" s="110" t="s">
        <v>18</v>
      </c>
      <c r="B369" s="110"/>
      <c r="C369" s="110"/>
      <c r="D369" s="110" t="s">
        <v>19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22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28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10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11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12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16</v>
      </c>
      <c r="B379" s="81">
        <f>'PROTOCOLO MIRIM LIVRE'!$A$13</f>
        <v>0</v>
      </c>
      <c r="C379" s="76"/>
      <c r="D379" s="76"/>
      <c r="E379" s="116" t="s">
        <v>17</v>
      </c>
      <c r="F379" s="116"/>
      <c r="G379" s="112" t="s">
        <v>13</v>
      </c>
      <c r="H379" s="76"/>
    </row>
    <row r="380" spans="1:8" ht="49.5" customHeight="1" thickBot="1">
      <c r="A380" s="78" t="s">
        <v>20</v>
      </c>
      <c r="B380" s="114">
        <f>'PROTOCOLO MIRIM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21</v>
      </c>
      <c r="B381" s="114">
        <f>'PROTOCOLO MIRIM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14</v>
      </c>
      <c r="B382" s="83">
        <f>'PROTOCOLO MIRIM LIVRE'!$F$13</f>
        <v>0</v>
      </c>
      <c r="C382" s="76"/>
      <c r="D382" s="82" t="s">
        <v>15</v>
      </c>
      <c r="E382" s="114">
        <f>'PROTOCOLO MIRIM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22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28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10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11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12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16</v>
      </c>
      <c r="B392" s="81">
        <f>B379</f>
        <v>0</v>
      </c>
      <c r="C392" s="76"/>
      <c r="D392" s="76"/>
      <c r="E392" s="116" t="s">
        <v>17</v>
      </c>
      <c r="F392" s="116"/>
      <c r="G392" s="112" t="s">
        <v>13</v>
      </c>
      <c r="H392" s="76"/>
    </row>
    <row r="393" spans="1:8" ht="49.5" customHeight="1" thickBot="1">
      <c r="A393" s="78" t="s">
        <v>20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21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14</v>
      </c>
      <c r="B395" s="83">
        <f>B382</f>
        <v>0</v>
      </c>
      <c r="C395" s="76"/>
      <c r="D395" s="82" t="s">
        <v>15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23</v>
      </c>
      <c r="B405" s="80"/>
      <c r="C405" s="80"/>
      <c r="D405" s="80" t="s">
        <v>24</v>
      </c>
      <c r="E405" s="80"/>
      <c r="F405" s="80"/>
      <c r="G405" s="80"/>
      <c r="H405" s="80"/>
    </row>
    <row r="406" spans="1:8" ht="30" customHeight="1">
      <c r="A406" s="110" t="s">
        <v>18</v>
      </c>
      <c r="B406" s="110"/>
      <c r="C406" s="110"/>
      <c r="D406" s="110" t="s">
        <v>19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22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28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10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11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12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16</v>
      </c>
      <c r="B416" s="81">
        <f>'PROTOCOLO MIRIM LIVRE'!$A$14</f>
        <v>0</v>
      </c>
      <c r="C416" s="76"/>
      <c r="D416" s="76"/>
      <c r="E416" s="116" t="s">
        <v>17</v>
      </c>
      <c r="F416" s="116"/>
      <c r="G416" s="112" t="s">
        <v>13</v>
      </c>
      <c r="H416" s="76"/>
    </row>
    <row r="417" spans="1:8" ht="49.5" customHeight="1" thickBot="1">
      <c r="A417" s="78" t="s">
        <v>20</v>
      </c>
      <c r="B417" s="114">
        <f>'PROTOCOLO MIRIM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21</v>
      </c>
      <c r="B418" s="114">
        <f>'PROTOCOLO MIRIM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14</v>
      </c>
      <c r="B419" s="83">
        <f>'PROTOCOLO MIRIM LIVRE'!$F$14</f>
        <v>0</v>
      </c>
      <c r="C419" s="76"/>
      <c r="D419" s="82" t="s">
        <v>15</v>
      </c>
      <c r="E419" s="114">
        <f>'PROTOCOLO MIRIM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22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28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10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11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12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16</v>
      </c>
      <c r="B429" s="81">
        <f>B416</f>
        <v>0</v>
      </c>
      <c r="C429" s="76"/>
      <c r="D429" s="76"/>
      <c r="E429" s="116" t="s">
        <v>17</v>
      </c>
      <c r="F429" s="116"/>
      <c r="G429" s="112" t="s">
        <v>13</v>
      </c>
      <c r="H429" s="76"/>
    </row>
    <row r="430" spans="1:8" ht="49.5" customHeight="1" thickBot="1">
      <c r="A430" s="78" t="s">
        <v>20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21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14</v>
      </c>
      <c r="B432" s="83">
        <f>B419</f>
        <v>0</v>
      </c>
      <c r="C432" s="76"/>
      <c r="D432" s="82" t="s">
        <v>15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23</v>
      </c>
      <c r="B442" s="80"/>
      <c r="C442" s="80"/>
      <c r="D442" s="80" t="s">
        <v>24</v>
      </c>
      <c r="E442" s="80"/>
      <c r="F442" s="80"/>
      <c r="G442" s="80"/>
      <c r="H442" s="80"/>
    </row>
    <row r="443" spans="1:8" ht="30" customHeight="1">
      <c r="A443" s="110" t="s">
        <v>18</v>
      </c>
      <c r="B443" s="110"/>
      <c r="C443" s="110"/>
      <c r="D443" s="110" t="s">
        <v>19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22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28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10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11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12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16</v>
      </c>
      <c r="B453" s="81">
        <f>'PROTOCOLO MIRIM LIVRE'!$A$15</f>
        <v>0</v>
      </c>
      <c r="C453" s="76"/>
      <c r="D453" s="76"/>
      <c r="E453" s="116" t="s">
        <v>17</v>
      </c>
      <c r="F453" s="116"/>
      <c r="G453" s="112" t="s">
        <v>13</v>
      </c>
      <c r="H453" s="76"/>
    </row>
    <row r="454" spans="1:8" ht="49.5" customHeight="1" thickBot="1">
      <c r="A454" s="78" t="s">
        <v>20</v>
      </c>
      <c r="B454" s="114">
        <f>'PROTOCOLO MIRIM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21</v>
      </c>
      <c r="B455" s="114">
        <f>'PROTOCOLO MIRIM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14</v>
      </c>
      <c r="B456" s="83">
        <f>'PROTOCOLO MIRIM LIVRE'!$F$15</f>
        <v>0</v>
      </c>
      <c r="C456" s="76"/>
      <c r="D456" s="82" t="s">
        <v>15</v>
      </c>
      <c r="E456" s="114">
        <f>'PROTOCOLO MIRIM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22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28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10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11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12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16</v>
      </c>
      <c r="B466" s="81">
        <f>B453</f>
        <v>0</v>
      </c>
      <c r="C466" s="76"/>
      <c r="D466" s="76"/>
      <c r="E466" s="116" t="s">
        <v>17</v>
      </c>
      <c r="F466" s="116"/>
      <c r="G466" s="112" t="s">
        <v>13</v>
      </c>
      <c r="H466" s="76"/>
    </row>
    <row r="467" spans="1:8" ht="49.5" customHeight="1" thickBot="1">
      <c r="A467" s="78" t="s">
        <v>20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21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14</v>
      </c>
      <c r="B469" s="83">
        <f>B456</f>
        <v>0</v>
      </c>
      <c r="C469" s="76"/>
      <c r="D469" s="82" t="s">
        <v>15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23</v>
      </c>
      <c r="B479" s="80"/>
      <c r="C479" s="80"/>
      <c r="D479" s="80" t="s">
        <v>24</v>
      </c>
      <c r="E479" s="80"/>
      <c r="F479" s="80"/>
      <c r="G479" s="80"/>
      <c r="H479" s="80"/>
    </row>
    <row r="480" spans="1:8" ht="30" customHeight="1">
      <c r="A480" s="110" t="s">
        <v>18</v>
      </c>
      <c r="B480" s="110"/>
      <c r="C480" s="110"/>
      <c r="D480" s="110" t="s">
        <v>19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22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28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10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11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12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16</v>
      </c>
      <c r="B490" s="81">
        <f>'PROTOCOLO MIRIM LIVRE'!$A$16</f>
        <v>0</v>
      </c>
      <c r="C490" s="76"/>
      <c r="D490" s="76"/>
      <c r="E490" s="116" t="s">
        <v>17</v>
      </c>
      <c r="F490" s="116"/>
      <c r="G490" s="112" t="s">
        <v>13</v>
      </c>
      <c r="H490" s="76"/>
    </row>
    <row r="491" spans="1:8" ht="49.5" customHeight="1" thickBot="1">
      <c r="A491" s="78" t="s">
        <v>20</v>
      </c>
      <c r="B491" s="114">
        <f>'PROTOCOLO MIRIM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21</v>
      </c>
      <c r="B492" s="114">
        <f>'PROTOCOLO MIRIM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14</v>
      </c>
      <c r="B493" s="83">
        <f>'PROTOCOLO MIRIM LIVRE'!$F$16</f>
        <v>0</v>
      </c>
      <c r="C493" s="76"/>
      <c r="D493" s="82" t="s">
        <v>15</v>
      </c>
      <c r="E493" s="114">
        <f>'PROTOCOLO MIRIM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22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28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10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11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12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16</v>
      </c>
      <c r="B503" s="81">
        <f>B490</f>
        <v>0</v>
      </c>
      <c r="C503" s="76"/>
      <c r="D503" s="76"/>
      <c r="E503" s="116" t="s">
        <v>17</v>
      </c>
      <c r="F503" s="116"/>
      <c r="G503" s="112" t="s">
        <v>13</v>
      </c>
      <c r="H503" s="76"/>
    </row>
    <row r="504" spans="1:8" ht="49.5" customHeight="1" thickBot="1">
      <c r="A504" s="78" t="s">
        <v>20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21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14</v>
      </c>
      <c r="B506" s="83">
        <f>B493</f>
        <v>0</v>
      </c>
      <c r="C506" s="76"/>
      <c r="D506" s="82" t="s">
        <v>15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23</v>
      </c>
      <c r="B516" s="80"/>
      <c r="C516" s="80"/>
      <c r="D516" s="80" t="s">
        <v>24</v>
      </c>
      <c r="E516" s="80"/>
      <c r="F516" s="80"/>
      <c r="G516" s="80"/>
      <c r="H516" s="80"/>
    </row>
    <row r="517" spans="1:8" ht="30" customHeight="1">
      <c r="A517" s="110" t="s">
        <v>18</v>
      </c>
      <c r="B517" s="110"/>
      <c r="C517" s="110"/>
      <c r="D517" s="110" t="s">
        <v>19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22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28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10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11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12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16</v>
      </c>
      <c r="B527" s="81">
        <f>'PROTOCOLO MIRIM LIVRE'!$A$17</f>
        <v>0</v>
      </c>
      <c r="C527" s="76"/>
      <c r="D527" s="76"/>
      <c r="E527" s="116" t="s">
        <v>17</v>
      </c>
      <c r="F527" s="116"/>
      <c r="G527" s="112" t="s">
        <v>13</v>
      </c>
      <c r="H527" s="76"/>
    </row>
    <row r="528" spans="1:8" ht="49.5" customHeight="1" thickBot="1">
      <c r="A528" s="78" t="s">
        <v>20</v>
      </c>
      <c r="B528" s="114">
        <f>'PROTOCOLO MIRIM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21</v>
      </c>
      <c r="B529" s="114">
        <f>'PROTOCOLO MIRIM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14</v>
      </c>
      <c r="B530" s="83">
        <f>'PROTOCOLO MIRIM LIVRE'!$F$17</f>
        <v>0</v>
      </c>
      <c r="C530" s="76"/>
      <c r="D530" s="82" t="s">
        <v>15</v>
      </c>
      <c r="E530" s="114">
        <f>'PROTOCOLO MIRIM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22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28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10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11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12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16</v>
      </c>
      <c r="B540" s="81">
        <f>B527</f>
        <v>0</v>
      </c>
      <c r="C540" s="76"/>
      <c r="D540" s="76"/>
      <c r="E540" s="116" t="s">
        <v>17</v>
      </c>
      <c r="F540" s="116"/>
      <c r="G540" s="112" t="s">
        <v>13</v>
      </c>
      <c r="H540" s="76"/>
    </row>
    <row r="541" spans="1:8" ht="49.5" customHeight="1" thickBot="1">
      <c r="A541" s="78" t="s">
        <v>20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21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14</v>
      </c>
      <c r="B543" s="83">
        <f>B530</f>
        <v>0</v>
      </c>
      <c r="C543" s="76"/>
      <c r="D543" s="82" t="s">
        <v>15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23</v>
      </c>
      <c r="B553" s="80"/>
      <c r="C553" s="80"/>
      <c r="D553" s="80" t="s">
        <v>24</v>
      </c>
      <c r="E553" s="80"/>
      <c r="F553" s="80"/>
      <c r="G553" s="80"/>
      <c r="H553" s="80"/>
    </row>
    <row r="554" spans="1:8" ht="30" customHeight="1">
      <c r="A554" s="110" t="s">
        <v>18</v>
      </c>
      <c r="B554" s="110"/>
      <c r="C554" s="110"/>
      <c r="D554" s="110" t="s">
        <v>19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22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28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10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11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12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16</v>
      </c>
      <c r="B564" s="81">
        <f>'PROTOCOLO MIRIM LIVRE'!$A$18</f>
        <v>0</v>
      </c>
      <c r="C564" s="76"/>
      <c r="D564" s="76"/>
      <c r="E564" s="116" t="s">
        <v>17</v>
      </c>
      <c r="F564" s="116"/>
      <c r="G564" s="112" t="s">
        <v>13</v>
      </c>
      <c r="H564" s="76"/>
    </row>
    <row r="565" spans="1:8" ht="49.5" customHeight="1" thickBot="1">
      <c r="A565" s="78" t="s">
        <v>20</v>
      </c>
      <c r="B565" s="114">
        <f>'PROTOCOLO MIRIM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21</v>
      </c>
      <c r="B566" s="114">
        <f>'PROTOCOLO MIRIM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14</v>
      </c>
      <c r="B567" s="83">
        <f>'PROTOCOLO MIRIM LIVRE'!$F$18</f>
        <v>0</v>
      </c>
      <c r="C567" s="76"/>
      <c r="D567" s="82" t="s">
        <v>15</v>
      </c>
      <c r="E567" s="114">
        <f>'PROTOCOLO MIRIM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22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28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10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11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12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16</v>
      </c>
      <c r="B577" s="81">
        <f>B564</f>
        <v>0</v>
      </c>
      <c r="C577" s="76"/>
      <c r="D577" s="76"/>
      <c r="E577" s="116" t="s">
        <v>17</v>
      </c>
      <c r="F577" s="116"/>
      <c r="G577" s="112" t="s">
        <v>13</v>
      </c>
      <c r="H577" s="76"/>
    </row>
    <row r="578" spans="1:8" ht="49.5" customHeight="1" thickBot="1">
      <c r="A578" s="78" t="s">
        <v>20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21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14</v>
      </c>
      <c r="B580" s="83">
        <f>B567</f>
        <v>0</v>
      </c>
      <c r="C580" s="76"/>
      <c r="D580" s="82" t="s">
        <v>15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23</v>
      </c>
      <c r="B590" s="80"/>
      <c r="C590" s="80"/>
      <c r="D590" s="80" t="s">
        <v>24</v>
      </c>
      <c r="E590" s="80"/>
      <c r="F590" s="80"/>
      <c r="G590" s="80"/>
      <c r="H590" s="80"/>
    </row>
    <row r="591" spans="1:8" ht="30" customHeight="1">
      <c r="A591" s="110" t="s">
        <v>18</v>
      </c>
      <c r="B591" s="110"/>
      <c r="C591" s="110"/>
      <c r="D591" s="110" t="s">
        <v>19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22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28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10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11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12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16</v>
      </c>
      <c r="B601" s="81">
        <f>'PROTOCOLO MIRIM LIVRE'!$A$19</f>
        <v>0</v>
      </c>
      <c r="C601" s="76"/>
      <c r="D601" s="76"/>
      <c r="E601" s="116" t="s">
        <v>17</v>
      </c>
      <c r="F601" s="116"/>
      <c r="G601" s="112" t="s">
        <v>13</v>
      </c>
      <c r="H601" s="76"/>
    </row>
    <row r="602" spans="1:8" ht="49.5" customHeight="1" thickBot="1">
      <c r="A602" s="78" t="s">
        <v>20</v>
      </c>
      <c r="B602" s="114">
        <f>'PROTOCOLO MIRIM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21</v>
      </c>
      <c r="B603" s="114">
        <f>'PROTOCOLO MIRIM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14</v>
      </c>
      <c r="B604" s="83">
        <f>'PROTOCOLO MIRIM LIVRE'!$F$19</f>
        <v>0</v>
      </c>
      <c r="C604" s="76"/>
      <c r="D604" s="82" t="s">
        <v>15</v>
      </c>
      <c r="E604" s="114">
        <f>'PROTOCOLO MIRIM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22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28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10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11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12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16</v>
      </c>
      <c r="B614" s="81">
        <f>B601</f>
        <v>0</v>
      </c>
      <c r="C614" s="76"/>
      <c r="D614" s="76"/>
      <c r="E614" s="116" t="s">
        <v>17</v>
      </c>
      <c r="F614" s="116"/>
      <c r="G614" s="112" t="s">
        <v>13</v>
      </c>
      <c r="H614" s="76"/>
    </row>
    <row r="615" spans="1:8" ht="49.5" customHeight="1" thickBot="1">
      <c r="A615" s="78" t="s">
        <v>20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21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14</v>
      </c>
      <c r="B617" s="83">
        <f>B604</f>
        <v>0</v>
      </c>
      <c r="C617" s="76"/>
      <c r="D617" s="82" t="s">
        <v>15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23</v>
      </c>
      <c r="B627" s="80"/>
      <c r="C627" s="80"/>
      <c r="D627" s="80" t="s">
        <v>24</v>
      </c>
      <c r="E627" s="80"/>
      <c r="F627" s="80"/>
      <c r="G627" s="80"/>
      <c r="H627" s="80"/>
    </row>
    <row r="628" spans="1:8" ht="30" customHeight="1">
      <c r="A628" s="110" t="s">
        <v>18</v>
      </c>
      <c r="B628" s="110"/>
      <c r="C628" s="110"/>
      <c r="D628" s="110" t="s">
        <v>19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22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28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10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11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12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16</v>
      </c>
      <c r="B638" s="81">
        <f>'PROTOCOLO MIRIM LIVRE'!$A$20</f>
        <v>0</v>
      </c>
      <c r="C638" s="76"/>
      <c r="D638" s="76"/>
      <c r="E638" s="116" t="s">
        <v>17</v>
      </c>
      <c r="F638" s="116"/>
      <c r="G638" s="112" t="s">
        <v>13</v>
      </c>
      <c r="H638" s="76"/>
    </row>
    <row r="639" spans="1:8" ht="49.5" customHeight="1" thickBot="1">
      <c r="A639" s="78" t="s">
        <v>20</v>
      </c>
      <c r="B639" s="114">
        <f>'PROTOCOLO MIRIM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21</v>
      </c>
      <c r="B640" s="114">
        <f>'PROTOCOLO MIRIM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14</v>
      </c>
      <c r="B641" s="83">
        <f>'PROTOCOLO MIRIM LIVRE'!$F$20</f>
        <v>0</v>
      </c>
      <c r="C641" s="76"/>
      <c r="D641" s="82" t="s">
        <v>15</v>
      </c>
      <c r="E641" s="114">
        <f>'PROTOCOLO MIRIM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22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28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10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11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12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16</v>
      </c>
      <c r="B651" s="81">
        <f>B638</f>
        <v>0</v>
      </c>
      <c r="C651" s="76"/>
      <c r="D651" s="76"/>
      <c r="E651" s="116" t="s">
        <v>17</v>
      </c>
      <c r="F651" s="116"/>
      <c r="G651" s="112" t="s">
        <v>13</v>
      </c>
      <c r="H651" s="76"/>
    </row>
    <row r="652" spans="1:8" ht="49.5" customHeight="1" thickBot="1">
      <c r="A652" s="78" t="s">
        <v>20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21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14</v>
      </c>
      <c r="B654" s="83">
        <f>B641</f>
        <v>0</v>
      </c>
      <c r="C654" s="76"/>
      <c r="D654" s="82" t="s">
        <v>15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23</v>
      </c>
      <c r="B664" s="80"/>
      <c r="C664" s="80"/>
      <c r="D664" s="80" t="s">
        <v>24</v>
      </c>
      <c r="E664" s="80"/>
      <c r="F664" s="80"/>
      <c r="G664" s="80"/>
      <c r="H664" s="80"/>
    </row>
    <row r="665" spans="1:8" ht="30" customHeight="1">
      <c r="A665" s="110" t="s">
        <v>18</v>
      </c>
      <c r="B665" s="110"/>
      <c r="C665" s="110"/>
      <c r="D665" s="110" t="s">
        <v>19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22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28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10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11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12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16</v>
      </c>
      <c r="B675" s="81">
        <f>'PROTOCOLO MIRIM LIVRE'!$A$21</f>
        <v>0</v>
      </c>
      <c r="C675" s="76"/>
      <c r="D675" s="76"/>
      <c r="E675" s="116" t="s">
        <v>17</v>
      </c>
      <c r="F675" s="116"/>
      <c r="G675" s="112" t="s">
        <v>13</v>
      </c>
      <c r="H675" s="76"/>
    </row>
    <row r="676" spans="1:8" ht="49.5" customHeight="1" thickBot="1">
      <c r="A676" s="78" t="s">
        <v>20</v>
      </c>
      <c r="B676" s="114">
        <f>'PROTOCOLO MIRIM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21</v>
      </c>
      <c r="B677" s="114">
        <f>'PROTOCOLO MIRIM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14</v>
      </c>
      <c r="B678" s="83">
        <f>'PROTOCOLO MIRIM LIVRE'!$F$21</f>
        <v>0</v>
      </c>
      <c r="C678" s="76"/>
      <c r="D678" s="82" t="s">
        <v>15</v>
      </c>
      <c r="E678" s="114">
        <f>'PROTOCOLO MIRIM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22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28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10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11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12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16</v>
      </c>
      <c r="B688" s="81">
        <f>B675</f>
        <v>0</v>
      </c>
      <c r="C688" s="76"/>
      <c r="D688" s="76"/>
      <c r="E688" s="116" t="s">
        <v>17</v>
      </c>
      <c r="F688" s="116"/>
      <c r="G688" s="112" t="s">
        <v>13</v>
      </c>
      <c r="H688" s="76"/>
    </row>
    <row r="689" spans="1:8" ht="49.5" customHeight="1" thickBot="1">
      <c r="A689" s="78" t="s">
        <v>20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21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14</v>
      </c>
      <c r="B691" s="83">
        <f>B678</f>
        <v>0</v>
      </c>
      <c r="C691" s="76"/>
      <c r="D691" s="82" t="s">
        <v>15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23</v>
      </c>
      <c r="B701" s="80"/>
      <c r="C701" s="80"/>
      <c r="D701" s="80" t="s">
        <v>24</v>
      </c>
      <c r="E701" s="80"/>
      <c r="F701" s="80"/>
      <c r="G701" s="80"/>
      <c r="H701" s="80"/>
    </row>
    <row r="702" spans="1:8" ht="30" customHeight="1">
      <c r="A702" s="110" t="s">
        <v>18</v>
      </c>
      <c r="B702" s="110"/>
      <c r="C702" s="110"/>
      <c r="D702" s="110" t="s">
        <v>19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22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28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10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11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12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16</v>
      </c>
      <c r="B712" s="81">
        <f>'PROTOCOLO MIRIM LIVRE'!$A$22</f>
        <v>0</v>
      </c>
      <c r="C712" s="76"/>
      <c r="D712" s="76"/>
      <c r="E712" s="116" t="s">
        <v>17</v>
      </c>
      <c r="F712" s="116"/>
      <c r="G712" s="112" t="s">
        <v>13</v>
      </c>
      <c r="H712" s="76"/>
    </row>
    <row r="713" spans="1:8" ht="49.5" customHeight="1" thickBot="1">
      <c r="A713" s="78" t="s">
        <v>20</v>
      </c>
      <c r="B713" s="114">
        <f>'PROTOCOLO MIRIM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21</v>
      </c>
      <c r="B714" s="114">
        <f>'PROTOCOLO MIRIM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14</v>
      </c>
      <c r="B715" s="83">
        <f>'PROTOCOLO MIRIM LIVRE'!$F$22</f>
        <v>0</v>
      </c>
      <c r="C715" s="76"/>
      <c r="D715" s="82" t="s">
        <v>15</v>
      </c>
      <c r="E715" s="114">
        <f>'PROTOCOLO MIRIM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22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28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10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11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12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16</v>
      </c>
      <c r="B725" s="81">
        <f>B712</f>
        <v>0</v>
      </c>
      <c r="C725" s="76"/>
      <c r="D725" s="76"/>
      <c r="E725" s="116" t="s">
        <v>17</v>
      </c>
      <c r="F725" s="116"/>
      <c r="G725" s="112" t="s">
        <v>13</v>
      </c>
      <c r="H725" s="76"/>
    </row>
    <row r="726" spans="1:8" ht="49.5" customHeight="1" thickBot="1">
      <c r="A726" s="78" t="s">
        <v>20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21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14</v>
      </c>
      <c r="B728" s="83">
        <f>B715</f>
        <v>0</v>
      </c>
      <c r="C728" s="76"/>
      <c r="D728" s="82" t="s">
        <v>15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23</v>
      </c>
      <c r="B738" s="80"/>
      <c r="C738" s="80"/>
      <c r="D738" s="80" t="s">
        <v>24</v>
      </c>
      <c r="E738" s="80"/>
      <c r="F738" s="80"/>
      <c r="G738" s="80"/>
      <c r="H738" s="80"/>
    </row>
    <row r="739" spans="1:8" ht="30" customHeight="1">
      <c r="A739" s="110" t="s">
        <v>18</v>
      </c>
      <c r="B739" s="110"/>
      <c r="C739" s="110"/>
      <c r="D739" s="110" t="s">
        <v>19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22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28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10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11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12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16</v>
      </c>
      <c r="B749" s="81">
        <f>'PROTOCOLO MIRIM LIVRE'!$A$23</f>
        <v>0</v>
      </c>
      <c r="C749" s="76"/>
      <c r="D749" s="76"/>
      <c r="E749" s="116" t="s">
        <v>17</v>
      </c>
      <c r="F749" s="116"/>
      <c r="G749" s="112" t="s">
        <v>13</v>
      </c>
      <c r="H749" s="76"/>
    </row>
    <row r="750" spans="1:8" ht="49.5" customHeight="1" thickBot="1">
      <c r="A750" s="78" t="s">
        <v>20</v>
      </c>
      <c r="B750" s="114">
        <f>'PROTOCOLO MIRIM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21</v>
      </c>
      <c r="B751" s="114">
        <f>'PROTOCOLO MIRIM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14</v>
      </c>
      <c r="B752" s="83">
        <f>'PROTOCOLO MIRIM LIVRE'!$F$23</f>
        <v>0</v>
      </c>
      <c r="C752" s="76"/>
      <c r="D752" s="82" t="s">
        <v>15</v>
      </c>
      <c r="E752" s="114">
        <f>'PROTOCOLO MIRIM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22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28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10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11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12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16</v>
      </c>
      <c r="B762" s="81">
        <f>B749</f>
        <v>0</v>
      </c>
      <c r="C762" s="76"/>
      <c r="D762" s="76"/>
      <c r="E762" s="116" t="s">
        <v>17</v>
      </c>
      <c r="F762" s="116"/>
      <c r="G762" s="112" t="s">
        <v>13</v>
      </c>
      <c r="H762" s="76"/>
    </row>
    <row r="763" spans="1:8" ht="49.5" customHeight="1" thickBot="1">
      <c r="A763" s="78" t="s">
        <v>20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21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14</v>
      </c>
      <c r="B765" s="83">
        <f>B752</f>
        <v>0</v>
      </c>
      <c r="C765" s="76"/>
      <c r="D765" s="82" t="s">
        <v>15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23</v>
      </c>
      <c r="B775" s="80"/>
      <c r="C775" s="80"/>
      <c r="D775" s="80" t="s">
        <v>24</v>
      </c>
      <c r="E775" s="80"/>
      <c r="F775" s="80"/>
      <c r="G775" s="80"/>
      <c r="H775" s="80"/>
    </row>
    <row r="776" spans="1:8" ht="30" customHeight="1">
      <c r="A776" s="110" t="s">
        <v>18</v>
      </c>
      <c r="B776" s="110"/>
      <c r="C776" s="110"/>
      <c r="D776" s="110" t="s">
        <v>19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22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28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10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11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12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16</v>
      </c>
      <c r="B786" s="81">
        <f>'PROTOCOLO MIRIM LIVRE'!$A$24</f>
        <v>0</v>
      </c>
      <c r="C786" s="76"/>
      <c r="D786" s="76"/>
      <c r="E786" s="116" t="s">
        <v>17</v>
      </c>
      <c r="F786" s="116"/>
      <c r="G786" s="112" t="s">
        <v>13</v>
      </c>
      <c r="H786" s="76"/>
    </row>
    <row r="787" spans="1:8" ht="49.5" customHeight="1" thickBot="1">
      <c r="A787" s="78" t="s">
        <v>20</v>
      </c>
      <c r="B787" s="114">
        <f>'PROTOCOLO MIRIM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21</v>
      </c>
      <c r="B788" s="114">
        <f>'PROTOCOLO MIRIM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14</v>
      </c>
      <c r="B789" s="83">
        <f>'PROTOCOLO MIRIM LIVRE'!$F$24</f>
        <v>0</v>
      </c>
      <c r="C789" s="76"/>
      <c r="D789" s="82" t="s">
        <v>15</v>
      </c>
      <c r="E789" s="114">
        <f>'PROTOCOLO MIRIM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22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28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10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11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12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16</v>
      </c>
      <c r="B799" s="81">
        <f>B786</f>
        <v>0</v>
      </c>
      <c r="C799" s="76"/>
      <c r="D799" s="76"/>
      <c r="E799" s="116" t="s">
        <v>17</v>
      </c>
      <c r="F799" s="116"/>
      <c r="G799" s="112" t="s">
        <v>13</v>
      </c>
      <c r="H799" s="76"/>
    </row>
    <row r="800" spans="1:8" ht="49.5" customHeight="1" thickBot="1">
      <c r="A800" s="78" t="s">
        <v>20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21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14</v>
      </c>
      <c r="B802" s="83">
        <f>B789</f>
        <v>0</v>
      </c>
      <c r="C802" s="76"/>
      <c r="D802" s="82" t="s">
        <v>15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23</v>
      </c>
      <c r="B812" s="80"/>
      <c r="C812" s="80"/>
      <c r="D812" s="80" t="s">
        <v>24</v>
      </c>
      <c r="E812" s="80"/>
      <c r="F812" s="80"/>
      <c r="G812" s="80"/>
      <c r="H812" s="80"/>
    </row>
    <row r="813" spans="1:8" ht="30" customHeight="1">
      <c r="A813" s="110" t="s">
        <v>18</v>
      </c>
      <c r="B813" s="110"/>
      <c r="C813" s="110"/>
      <c r="D813" s="110" t="s">
        <v>19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22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28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10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11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12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16</v>
      </c>
      <c r="B823" s="81">
        <f>'PROTOCOLO MIRIM LIVRE'!$A$25</f>
        <v>0</v>
      </c>
      <c r="C823" s="76"/>
      <c r="D823" s="76"/>
      <c r="E823" s="116" t="s">
        <v>17</v>
      </c>
      <c r="F823" s="116"/>
      <c r="G823" s="112" t="s">
        <v>13</v>
      </c>
      <c r="H823" s="76"/>
    </row>
    <row r="824" spans="1:8" ht="49.5" customHeight="1" thickBot="1">
      <c r="A824" s="78" t="s">
        <v>20</v>
      </c>
      <c r="B824" s="114">
        <f>'PROTOCOLO MIRIM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21</v>
      </c>
      <c r="B825" s="114">
        <f>'PROTOCOLO MIRIM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14</v>
      </c>
      <c r="B826" s="83">
        <f>'PROTOCOLO MIRIM LIVRE'!$F$25</f>
        <v>0</v>
      </c>
      <c r="C826" s="76"/>
      <c r="D826" s="82" t="s">
        <v>15</v>
      </c>
      <c r="E826" s="114">
        <f>'PROTOCOLO MIRIM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22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28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10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11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12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16</v>
      </c>
      <c r="B836" s="81">
        <f>B823</f>
        <v>0</v>
      </c>
      <c r="C836" s="76"/>
      <c r="D836" s="76"/>
      <c r="E836" s="116" t="s">
        <v>17</v>
      </c>
      <c r="F836" s="116"/>
      <c r="G836" s="112" t="s">
        <v>13</v>
      </c>
      <c r="H836" s="76"/>
    </row>
    <row r="837" spans="1:8" ht="49.5" customHeight="1" thickBot="1">
      <c r="A837" s="78" t="s">
        <v>20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21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14</v>
      </c>
      <c r="B839" s="83">
        <f>B826</f>
        <v>0</v>
      </c>
      <c r="C839" s="76"/>
      <c r="D839" s="82" t="s">
        <v>15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23</v>
      </c>
      <c r="B849" s="80"/>
      <c r="C849" s="80"/>
      <c r="D849" s="80" t="s">
        <v>24</v>
      </c>
      <c r="E849" s="80"/>
      <c r="F849" s="80"/>
      <c r="G849" s="80"/>
      <c r="H849" s="80"/>
    </row>
    <row r="850" spans="1:8" ht="30" customHeight="1">
      <c r="A850" s="110" t="s">
        <v>18</v>
      </c>
      <c r="B850" s="110"/>
      <c r="C850" s="110"/>
      <c r="D850" s="110" t="s">
        <v>19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22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28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10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11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12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16</v>
      </c>
      <c r="B860" s="81">
        <f>'PROTOCOLO MIRIM LIVRE'!$A$26</f>
        <v>0</v>
      </c>
      <c r="C860" s="76"/>
      <c r="D860" s="76"/>
      <c r="E860" s="116" t="s">
        <v>17</v>
      </c>
      <c r="F860" s="116"/>
      <c r="G860" s="112" t="s">
        <v>13</v>
      </c>
      <c r="H860" s="76"/>
    </row>
    <row r="861" spans="1:8" ht="49.5" customHeight="1" thickBot="1">
      <c r="A861" s="78" t="s">
        <v>20</v>
      </c>
      <c r="B861" s="114">
        <f>'PROTOCOLO MIRIM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21</v>
      </c>
      <c r="B862" s="114">
        <f>'PROTOCOLO MIRIM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14</v>
      </c>
      <c r="B863" s="83">
        <f>'PROTOCOLO MIRIM LIVRE'!$F$26</f>
        <v>0</v>
      </c>
      <c r="C863" s="76"/>
      <c r="D863" s="82" t="s">
        <v>15</v>
      </c>
      <c r="E863" s="114">
        <f>'PROTOCOLO MIRIM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22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28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10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11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12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16</v>
      </c>
      <c r="B873" s="81">
        <f>B860</f>
        <v>0</v>
      </c>
      <c r="C873" s="76"/>
      <c r="D873" s="76"/>
      <c r="E873" s="116" t="s">
        <v>17</v>
      </c>
      <c r="F873" s="116"/>
      <c r="G873" s="112" t="s">
        <v>13</v>
      </c>
      <c r="H873" s="76"/>
    </row>
    <row r="874" spans="1:8" ht="49.5" customHeight="1" thickBot="1">
      <c r="A874" s="78" t="s">
        <v>20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21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14</v>
      </c>
      <c r="B876" s="83">
        <f>B863</f>
        <v>0</v>
      </c>
      <c r="C876" s="76"/>
      <c r="D876" s="82" t="s">
        <v>15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23</v>
      </c>
      <c r="B886" s="80"/>
      <c r="C886" s="80"/>
      <c r="D886" s="80" t="s">
        <v>24</v>
      </c>
      <c r="E886" s="80"/>
      <c r="F886" s="80"/>
      <c r="G886" s="80"/>
      <c r="H886" s="80"/>
    </row>
    <row r="887" spans="1:8" ht="30" customHeight="1">
      <c r="A887" s="110" t="s">
        <v>18</v>
      </c>
      <c r="B887" s="110"/>
      <c r="C887" s="110"/>
      <c r="D887" s="110" t="s">
        <v>19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22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28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10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11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12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16</v>
      </c>
      <c r="B897" s="81">
        <f>'PROTOCOLO MIRIM LIVRE'!$A$27</f>
        <v>0</v>
      </c>
      <c r="C897" s="76"/>
      <c r="D897" s="76"/>
      <c r="E897" s="116" t="s">
        <v>17</v>
      </c>
      <c r="F897" s="116"/>
      <c r="G897" s="112" t="s">
        <v>13</v>
      </c>
      <c r="H897" s="76"/>
    </row>
    <row r="898" spans="1:8" ht="49.5" customHeight="1" thickBot="1">
      <c r="A898" s="78" t="s">
        <v>20</v>
      </c>
      <c r="B898" s="114">
        <f>'PROTOCOLO MIRIM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21</v>
      </c>
      <c r="B899" s="114">
        <f>'PROTOCOLO MIRIM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14</v>
      </c>
      <c r="B900" s="83">
        <f>'PROTOCOLO MIRIM LIVRE'!$F$27</f>
        <v>0</v>
      </c>
      <c r="C900" s="76"/>
      <c r="D900" s="82" t="s">
        <v>15</v>
      </c>
      <c r="E900" s="114">
        <f>'PROTOCOLO MIRIM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22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28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10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11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12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16</v>
      </c>
      <c r="B910" s="81">
        <f>B897</f>
        <v>0</v>
      </c>
      <c r="C910" s="76"/>
      <c r="D910" s="76"/>
      <c r="E910" s="116" t="s">
        <v>17</v>
      </c>
      <c r="F910" s="116"/>
      <c r="G910" s="112" t="s">
        <v>13</v>
      </c>
      <c r="H910" s="76"/>
    </row>
    <row r="911" spans="1:8" ht="49.5" customHeight="1" thickBot="1">
      <c r="A911" s="78" t="s">
        <v>20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21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14</v>
      </c>
      <c r="B913" s="83">
        <f>B900</f>
        <v>0</v>
      </c>
      <c r="C913" s="76"/>
      <c r="D913" s="82" t="s">
        <v>15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23</v>
      </c>
      <c r="B923" s="80"/>
      <c r="C923" s="80"/>
      <c r="D923" s="80" t="s">
        <v>24</v>
      </c>
      <c r="E923" s="80"/>
      <c r="F923" s="80"/>
      <c r="G923" s="80"/>
      <c r="H923" s="80"/>
    </row>
    <row r="924" spans="1:8" ht="30" customHeight="1">
      <c r="A924" s="110" t="s">
        <v>18</v>
      </c>
      <c r="B924" s="110"/>
      <c r="C924" s="110"/>
      <c r="D924" s="110" t="s">
        <v>19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22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28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10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11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12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16</v>
      </c>
      <c r="B934" s="81">
        <f>'PROTOCOLO MIRIM LIVRE'!$A$28</f>
        <v>0</v>
      </c>
      <c r="C934" s="76"/>
      <c r="D934" s="76"/>
      <c r="E934" s="116" t="s">
        <v>17</v>
      </c>
      <c r="F934" s="116"/>
      <c r="G934" s="112" t="s">
        <v>13</v>
      </c>
      <c r="H934" s="76"/>
    </row>
    <row r="935" spans="1:8" ht="49.5" customHeight="1" thickBot="1">
      <c r="A935" s="78" t="s">
        <v>20</v>
      </c>
      <c r="B935" s="114">
        <f>'PROTOCOLO MIRIM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21</v>
      </c>
      <c r="B936" s="114">
        <f>'PROTOCOLO MIRIM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14</v>
      </c>
      <c r="B937" s="83">
        <f>'PROTOCOLO MIRIM LIVRE'!$F$28</f>
        <v>0</v>
      </c>
      <c r="C937" s="76"/>
      <c r="D937" s="82" t="s">
        <v>15</v>
      </c>
      <c r="E937" s="114">
        <f>'PROTOCOLO MIRIM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22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28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10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11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12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16</v>
      </c>
      <c r="B947" s="81">
        <f>B934</f>
        <v>0</v>
      </c>
      <c r="C947" s="76"/>
      <c r="D947" s="76"/>
      <c r="E947" s="116" t="s">
        <v>17</v>
      </c>
      <c r="F947" s="116"/>
      <c r="G947" s="112" t="s">
        <v>13</v>
      </c>
      <c r="H947" s="76"/>
    </row>
    <row r="948" spans="1:8" ht="49.5" customHeight="1" thickBot="1">
      <c r="A948" s="78" t="s">
        <v>20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21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14</v>
      </c>
      <c r="B950" s="83">
        <f>B937</f>
        <v>0</v>
      </c>
      <c r="C950" s="76"/>
      <c r="D950" s="82" t="s">
        <v>15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23</v>
      </c>
      <c r="B960" s="80"/>
      <c r="C960" s="80"/>
      <c r="D960" s="80" t="s">
        <v>24</v>
      </c>
      <c r="E960" s="80"/>
      <c r="F960" s="80"/>
      <c r="G960" s="80"/>
      <c r="H960" s="80"/>
    </row>
    <row r="961" spans="1:8" ht="30" customHeight="1">
      <c r="A961" s="110" t="s">
        <v>18</v>
      </c>
      <c r="B961" s="110"/>
      <c r="C961" s="110"/>
      <c r="D961" s="110" t="s">
        <v>19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22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28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10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11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12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16</v>
      </c>
      <c r="B971" s="81">
        <f>'PROTOCOLO MIRIM LIVRE'!$A$29</f>
        <v>0</v>
      </c>
      <c r="C971" s="76"/>
      <c r="D971" s="76"/>
      <c r="E971" s="116" t="s">
        <v>17</v>
      </c>
      <c r="F971" s="116"/>
      <c r="G971" s="112" t="s">
        <v>13</v>
      </c>
      <c r="H971" s="76"/>
    </row>
    <row r="972" spans="1:8" ht="49.5" customHeight="1" thickBot="1">
      <c r="A972" s="78" t="s">
        <v>20</v>
      </c>
      <c r="B972" s="114">
        <f>'PROTOCOLO MIRIM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21</v>
      </c>
      <c r="B973" s="114">
        <f>'PROTOCOLO MIRIM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14</v>
      </c>
      <c r="B974" s="83">
        <f>'PROTOCOLO MIRIM LIVRE'!$F$29</f>
        <v>0</v>
      </c>
      <c r="C974" s="76"/>
      <c r="D974" s="82" t="s">
        <v>15</v>
      </c>
      <c r="E974" s="114">
        <f>'PROTOCOLO MIRIM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22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28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10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11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12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16</v>
      </c>
      <c r="B984" s="81">
        <f>B971</f>
        <v>0</v>
      </c>
      <c r="C984" s="76"/>
      <c r="D984" s="76"/>
      <c r="E984" s="116" t="s">
        <v>17</v>
      </c>
      <c r="F984" s="116"/>
      <c r="G984" s="112" t="s">
        <v>13</v>
      </c>
      <c r="H984" s="76"/>
    </row>
    <row r="985" spans="1:8" ht="49.5" customHeight="1" thickBot="1">
      <c r="A985" s="78" t="s">
        <v>20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21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14</v>
      </c>
      <c r="B987" s="83">
        <f>B974</f>
        <v>0</v>
      </c>
      <c r="C987" s="76"/>
      <c r="D987" s="82" t="s">
        <v>15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23</v>
      </c>
      <c r="B997" s="80"/>
      <c r="C997" s="80"/>
      <c r="D997" s="80" t="s">
        <v>24</v>
      </c>
      <c r="E997" s="80"/>
      <c r="F997" s="80"/>
      <c r="G997" s="80"/>
      <c r="H997" s="80"/>
    </row>
    <row r="998" spans="1:8" ht="30" customHeight="1">
      <c r="A998" s="110" t="s">
        <v>18</v>
      </c>
      <c r="B998" s="110"/>
      <c r="C998" s="110"/>
      <c r="D998" s="110" t="s">
        <v>19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22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28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10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11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12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16</v>
      </c>
      <c r="B1008" s="81">
        <f>'PROTOCOLO MIRIM LIVRE'!$A$30</f>
        <v>0</v>
      </c>
      <c r="C1008" s="76"/>
      <c r="D1008" s="76"/>
      <c r="E1008" s="116" t="s">
        <v>17</v>
      </c>
      <c r="F1008" s="116"/>
      <c r="G1008" s="112" t="s">
        <v>13</v>
      </c>
      <c r="H1008" s="76"/>
    </row>
    <row r="1009" spans="1:8" ht="49.5" customHeight="1" thickBot="1">
      <c r="A1009" s="78" t="s">
        <v>20</v>
      </c>
      <c r="B1009" s="114">
        <f>'PROTOCOLO MIRIM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21</v>
      </c>
      <c r="B1010" s="114">
        <f>'PROTOCOLO MIRIM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14</v>
      </c>
      <c r="B1011" s="83">
        <f>'PROTOCOLO MIRIM LIVRE'!$F$30</f>
        <v>0</v>
      </c>
      <c r="C1011" s="76"/>
      <c r="D1011" s="82" t="s">
        <v>15</v>
      </c>
      <c r="E1011" s="114">
        <f>'PROTOCOLO MIRIM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22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28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10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11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12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16</v>
      </c>
      <c r="B1021" s="81">
        <f>B1008</f>
        <v>0</v>
      </c>
      <c r="C1021" s="76"/>
      <c r="D1021" s="76"/>
      <c r="E1021" s="116" t="s">
        <v>17</v>
      </c>
      <c r="F1021" s="116"/>
      <c r="G1021" s="112" t="s">
        <v>13</v>
      </c>
      <c r="H1021" s="76"/>
    </row>
    <row r="1022" spans="1:8" ht="49.5" customHeight="1" thickBot="1">
      <c r="A1022" s="78" t="s">
        <v>20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21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14</v>
      </c>
      <c r="B1024" s="83">
        <f>B1011</f>
        <v>0</v>
      </c>
      <c r="C1024" s="76"/>
      <c r="D1024" s="82" t="s">
        <v>15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23</v>
      </c>
      <c r="B1034" s="80"/>
      <c r="C1034" s="80"/>
      <c r="D1034" s="80" t="s">
        <v>24</v>
      </c>
      <c r="E1034" s="80"/>
      <c r="F1034" s="80"/>
      <c r="G1034" s="80"/>
      <c r="H1034" s="80"/>
    </row>
    <row r="1035" spans="1:8" ht="30" customHeight="1">
      <c r="A1035" s="110" t="s">
        <v>18</v>
      </c>
      <c r="B1035" s="110"/>
      <c r="C1035" s="110"/>
      <c r="D1035" s="110" t="s">
        <v>19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22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28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10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11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12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16</v>
      </c>
      <c r="B1045" s="81">
        <f>'PROTOCOLO MIRIM LIVRE'!$A$31</f>
        <v>0</v>
      </c>
      <c r="C1045" s="76"/>
      <c r="D1045" s="76"/>
      <c r="E1045" s="116" t="s">
        <v>17</v>
      </c>
      <c r="F1045" s="116"/>
      <c r="G1045" s="112" t="s">
        <v>13</v>
      </c>
      <c r="H1045" s="76"/>
    </row>
    <row r="1046" spans="1:8" ht="49.5" customHeight="1" thickBot="1">
      <c r="A1046" s="78" t="s">
        <v>20</v>
      </c>
      <c r="B1046" s="114">
        <f>'PROTOCOLO MIRIM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21</v>
      </c>
      <c r="B1047" s="114">
        <f>'PROTOCOLO MIRIM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14</v>
      </c>
      <c r="B1048" s="83">
        <f>'PROTOCOLO MIRIM LIVRE'!$F$31</f>
        <v>0</v>
      </c>
      <c r="C1048" s="76"/>
      <c r="D1048" s="82" t="s">
        <v>15</v>
      </c>
      <c r="E1048" s="114">
        <f>'PROTOCOLO MIRIM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22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28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10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11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12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16</v>
      </c>
      <c r="B1058" s="81">
        <f>B1045</f>
        <v>0</v>
      </c>
      <c r="C1058" s="76"/>
      <c r="D1058" s="76"/>
      <c r="E1058" s="116" t="s">
        <v>17</v>
      </c>
      <c r="F1058" s="116"/>
      <c r="G1058" s="112" t="s">
        <v>13</v>
      </c>
      <c r="H1058" s="76"/>
    </row>
    <row r="1059" spans="1:8" ht="49.5" customHeight="1" thickBot="1">
      <c r="A1059" s="78" t="s">
        <v>20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21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14</v>
      </c>
      <c r="B1061" s="83">
        <f>B1048</f>
        <v>0</v>
      </c>
      <c r="C1061" s="76"/>
      <c r="D1061" s="82" t="s">
        <v>15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23</v>
      </c>
      <c r="B1071" s="80"/>
      <c r="C1071" s="80"/>
      <c r="D1071" s="80" t="s">
        <v>24</v>
      </c>
      <c r="E1071" s="80"/>
      <c r="F1071" s="80"/>
      <c r="G1071" s="80"/>
      <c r="H1071" s="80"/>
    </row>
    <row r="1072" spans="1:8" ht="30" customHeight="1">
      <c r="A1072" s="110" t="s">
        <v>18</v>
      </c>
      <c r="B1072" s="110"/>
      <c r="C1072" s="110"/>
      <c r="D1072" s="110" t="s">
        <v>19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22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28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10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11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12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16</v>
      </c>
      <c r="B1082" s="81">
        <f>'PROTOCOLO MIRIM LIVRE'!$A$32</f>
        <v>0</v>
      </c>
      <c r="C1082" s="76"/>
      <c r="D1082" s="76"/>
      <c r="E1082" s="116" t="s">
        <v>17</v>
      </c>
      <c r="F1082" s="116"/>
      <c r="G1082" s="112" t="s">
        <v>13</v>
      </c>
      <c r="H1082" s="76"/>
    </row>
    <row r="1083" spans="1:8" ht="49.5" customHeight="1" thickBot="1">
      <c r="A1083" s="78" t="s">
        <v>20</v>
      </c>
      <c r="B1083" s="114">
        <f>'PROTOCOLO MIRIM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21</v>
      </c>
      <c r="B1084" s="114">
        <f>'PROTOCOLO MIRIM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14</v>
      </c>
      <c r="B1085" s="83">
        <f>'PROTOCOLO MIRIM LIVRE'!$F$32</f>
        <v>0</v>
      </c>
      <c r="C1085" s="76"/>
      <c r="D1085" s="82" t="s">
        <v>15</v>
      </c>
      <c r="E1085" s="114">
        <f>'PROTOCOLO MIRIM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22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28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10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11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12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16</v>
      </c>
      <c r="B1095" s="81">
        <f>B1082</f>
        <v>0</v>
      </c>
      <c r="C1095" s="76"/>
      <c r="D1095" s="76"/>
      <c r="E1095" s="116" t="s">
        <v>17</v>
      </c>
      <c r="F1095" s="116"/>
      <c r="G1095" s="112" t="s">
        <v>13</v>
      </c>
      <c r="H1095" s="76"/>
    </row>
    <row r="1096" spans="1:8" ht="49.5" customHeight="1" thickBot="1">
      <c r="A1096" s="78" t="s">
        <v>20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21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14</v>
      </c>
      <c r="B1098" s="83">
        <f>B1085</f>
        <v>0</v>
      </c>
      <c r="C1098" s="76"/>
      <c r="D1098" s="82" t="s">
        <v>15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23</v>
      </c>
      <c r="B1108" s="80"/>
      <c r="C1108" s="80"/>
      <c r="D1108" s="80" t="s">
        <v>24</v>
      </c>
      <c r="E1108" s="80"/>
      <c r="F1108" s="80"/>
      <c r="G1108" s="80"/>
      <c r="H1108" s="80"/>
    </row>
    <row r="1109" spans="1:8" ht="30" customHeight="1">
      <c r="A1109" s="110" t="s">
        <v>18</v>
      </c>
      <c r="B1109" s="110"/>
      <c r="C1109" s="110"/>
      <c r="D1109" s="110" t="s">
        <v>19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22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28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10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11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12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16</v>
      </c>
      <c r="B1119" s="81">
        <f>'PROTOCOLO MIRIM LIVRE'!$A$33</f>
        <v>0</v>
      </c>
      <c r="C1119" s="76"/>
      <c r="D1119" s="76"/>
      <c r="E1119" s="116" t="s">
        <v>17</v>
      </c>
      <c r="F1119" s="116"/>
      <c r="G1119" s="112" t="s">
        <v>13</v>
      </c>
      <c r="H1119" s="76"/>
    </row>
    <row r="1120" spans="1:8" ht="49.5" customHeight="1" thickBot="1">
      <c r="A1120" s="78" t="s">
        <v>20</v>
      </c>
      <c r="B1120" s="114">
        <f>'PROTOCOLO MIRIM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21</v>
      </c>
      <c r="B1121" s="114">
        <f>'PROTOCOLO MIRIM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14</v>
      </c>
      <c r="B1122" s="83">
        <f>'PROTOCOLO MIRIM LIVRE'!$F$33</f>
        <v>0</v>
      </c>
      <c r="C1122" s="76"/>
      <c r="D1122" s="82" t="s">
        <v>15</v>
      </c>
      <c r="E1122" s="114">
        <f>'PROTOCOLO MIRIM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22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28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10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11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12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16</v>
      </c>
      <c r="B1132" s="81">
        <f>B1119</f>
        <v>0</v>
      </c>
      <c r="C1132" s="76"/>
      <c r="D1132" s="76"/>
      <c r="E1132" s="116" t="s">
        <v>17</v>
      </c>
      <c r="F1132" s="116"/>
      <c r="G1132" s="112" t="s">
        <v>13</v>
      </c>
      <c r="H1132" s="76"/>
    </row>
    <row r="1133" spans="1:8" ht="49.5" customHeight="1" thickBot="1">
      <c r="A1133" s="78" t="s">
        <v>20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21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14</v>
      </c>
      <c r="B1135" s="83">
        <f>B1122</f>
        <v>0</v>
      </c>
      <c r="C1135" s="76"/>
      <c r="D1135" s="82" t="s">
        <v>15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23</v>
      </c>
      <c r="B1145" s="80"/>
      <c r="C1145" s="80"/>
      <c r="D1145" s="80" t="s">
        <v>24</v>
      </c>
      <c r="E1145" s="80"/>
      <c r="F1145" s="80"/>
      <c r="G1145" s="80"/>
      <c r="H1145" s="80"/>
    </row>
    <row r="1146" spans="1:8" ht="30" customHeight="1">
      <c r="A1146" s="110" t="s">
        <v>18</v>
      </c>
      <c r="B1146" s="110"/>
      <c r="C1146" s="110"/>
      <c r="D1146" s="110" t="s">
        <v>19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2017-09-24T23:12:09Z</cp:lastPrinted>
  <dcterms:created xsi:type="dcterms:W3CDTF">2003-11-11T18:18:42Z</dcterms:created>
  <dcterms:modified xsi:type="dcterms:W3CDTF">2017-09-25T01:25:27Z</dcterms:modified>
  <cp:category/>
  <cp:version/>
  <cp:contentType/>
  <cp:contentStatus/>
</cp:coreProperties>
</file>